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6608" windowHeight="8916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<sst xmlns="http://schemas.openxmlformats.org/spreadsheetml/2006/main" count="33" uniqueCount="31">
  <si>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km/h</t>
  </si>
  <si>
    <t>metros</t>
  </si>
  <si>
    <t>segundos</t>
  </si>
  <si>
    <t>Tempo Gasto :</t>
  </si>
  <si>
    <t xml:space="preserve">Velocidade </t>
  </si>
  <si>
    <t>Capacidade do Tanque</t>
  </si>
  <si>
    <t xml:space="preserve">min </t>
  </si>
  <si>
    <t>MOTOSEMEADORA MS-40 E MS-80</t>
  </si>
  <si>
    <t>Velocidade de Trabalho</t>
  </si>
  <si>
    <t xml:space="preserve">kg </t>
  </si>
  <si>
    <t>grama/min</t>
  </si>
  <si>
    <t xml:space="preserve">Vazão do Insumo na Bica de medição </t>
  </si>
  <si>
    <t>kg/ha</t>
  </si>
  <si>
    <t>1) Cálculo da velocidade de Trabalho:</t>
  </si>
  <si>
    <t>Depois de carregar o depósito de sementes, escolha uma marcha e uma velocidade adequada ao trabalho de semeadura.</t>
  </si>
  <si>
    <r>
      <t xml:space="preserve">Com essa velocidade, anote o </t>
    </r>
    <r>
      <rPr>
        <u val="single"/>
        <sz val="11"/>
        <color indexed="30"/>
        <rFont val="Arial"/>
        <family val="2"/>
      </rPr>
      <t>tempo em segundos</t>
    </r>
    <r>
      <rPr>
        <sz val="11"/>
        <rFont val="Arial"/>
        <family val="2"/>
      </rPr>
      <t>, que se leva para percorrer o distância entre as duas balizas.</t>
    </r>
  </si>
  <si>
    <t>Anote nas células azuis abaixo, os valores solicitados, incluindo o valor da velocidade avaliada no item anterior</t>
  </si>
  <si>
    <t>Largura do leque de aplicação</t>
  </si>
  <si>
    <t>Dose do Insumo/semente</t>
  </si>
  <si>
    <r>
      <t xml:space="preserve">2) </t>
    </r>
    <r>
      <rPr>
        <sz val="12"/>
        <color indexed="10"/>
        <rFont val="Arial"/>
        <family val="2"/>
      </rPr>
      <t>Vazão de Sementes/Insumos</t>
    </r>
  </si>
  <si>
    <r>
      <t xml:space="preserve">Para se calcular vazão de Sementes/Insumos que passará pelo registro do equipamento, em primeiro lugar é necessário se avaliar a </t>
    </r>
    <r>
      <rPr>
        <u val="single"/>
        <sz val="11"/>
        <rFont val="Arial"/>
        <family val="2"/>
      </rPr>
      <t>velocidade de trabalho do equipamento.</t>
    </r>
  </si>
  <si>
    <r>
      <t xml:space="preserve">Insira nas células azuis abaixo, </t>
    </r>
    <r>
      <rPr>
        <sz val="11"/>
        <color indexed="30"/>
        <rFont val="Arial"/>
        <family val="2"/>
      </rPr>
      <t>a distância entre balizas e o tempo anotado acima</t>
    </r>
    <r>
      <rPr>
        <sz val="11"/>
        <rFont val="Arial"/>
        <family val="2"/>
      </rPr>
      <t xml:space="preserve">. </t>
    </r>
  </si>
  <si>
    <t>A vazão de sementes/Insumos e a Autonomia de trabalho serão calculadas nas células verdes</t>
  </si>
  <si>
    <t>hectare</t>
  </si>
  <si>
    <t>Cálculo da Vazão de Sementes/Insumos</t>
  </si>
  <si>
    <t>Distância entre balizas:</t>
  </si>
  <si>
    <r>
      <t xml:space="preserve">Na falta de um aparelho adequado, pode-se fazer essa avaliação através de duas balizas cravadas no solo, separadas por uma </t>
    </r>
    <r>
      <rPr>
        <u val="single"/>
        <sz val="11"/>
        <color indexed="30"/>
        <rFont val="Arial"/>
        <family val="2"/>
      </rPr>
      <t xml:space="preserve">distância conhecida, </t>
    </r>
    <r>
      <rPr>
        <u val="single"/>
        <sz val="11"/>
        <rFont val="Arial"/>
        <family val="2"/>
      </rPr>
      <t>medida em metros</t>
    </r>
    <r>
      <rPr>
        <sz val="11"/>
        <rFont val="Arial"/>
        <family val="2"/>
      </rPr>
      <t>.</t>
    </r>
  </si>
  <si>
    <t>A velocidade avaliada de trabalho será calculada na célula verde.</t>
  </si>
  <si>
    <t>Autonomia por área</t>
  </si>
  <si>
    <t>Autonomia  por tempo</t>
  </si>
  <si>
    <t xml:space="preserve">A autonomia por tempo calculada acima é somente uma estimativa e não leva em conta os tempos perdidos em manobras e paradas do equipamento,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</si>
</sst>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"/>
    <numFmt numFmtId="173" formatCode="0.000"/>
    <numFmt numFmtId="174" formatCode="#,##0.000"/>
  </numFmts>
  <fonts count="4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u val="single"/>
      <sz val="12"/>
      <color indexed="10"/>
      <name val="Arial"/>
      <family val="2"/>
    </font>
    <font>
      <b/>
      <u val="single"/>
      <sz val="16"/>
      <name val="Arial"/>
      <family val="2"/>
    </font>
    <font>
      <u val="single"/>
      <sz val="11"/>
      <name val="Arial"/>
      <family val="2"/>
    </font>
    <font>
      <u val="single"/>
      <sz val="11"/>
      <color indexed="30"/>
      <name val="Arial"/>
      <family val="2"/>
    </font>
    <font>
      <sz val="11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45" fillId="0" borderId="0" xfId="0" applyFont="1" applyFill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left"/>
      <protection hidden="1"/>
    </xf>
    <xf numFmtId="4" fontId="2" fillId="12" borderId="11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 horizontal="center"/>
      <protection hidden="1"/>
    </xf>
    <xf numFmtId="4" fontId="2" fillId="33" borderId="19" xfId="0" applyNumberFormat="1" applyFont="1" applyFill="1" applyBorder="1" applyAlignment="1" applyProtection="1">
      <alignment horizontal="right"/>
      <protection hidden="1"/>
    </xf>
    <xf numFmtId="4" fontId="2" fillId="33" borderId="20" xfId="0" applyNumberFormat="1" applyFont="1" applyFill="1" applyBorder="1" applyAlignment="1" applyProtection="1">
      <alignment horizontal="right"/>
      <protection hidden="1"/>
    </xf>
    <xf numFmtId="4" fontId="2" fillId="12" borderId="21" xfId="0" applyNumberFormat="1" applyFont="1" applyFill="1" applyBorder="1" applyAlignment="1" applyProtection="1">
      <alignment horizontal="center"/>
      <protection locked="0"/>
    </xf>
    <xf numFmtId="3" fontId="2" fillId="12" borderId="11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46" fillId="0" borderId="0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3" fontId="2" fillId="12" borderId="28" xfId="0" applyNumberFormat="1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3" fontId="2" fillId="33" borderId="26" xfId="0" applyNumberFormat="1" applyFont="1" applyFill="1" applyBorder="1" applyAlignment="1" applyProtection="1">
      <alignment horizontal="right"/>
      <protection hidden="1"/>
    </xf>
    <xf numFmtId="3" fontId="2" fillId="33" borderId="30" xfId="0" applyNumberFormat="1" applyFont="1" applyFill="1" applyBorder="1" applyAlignment="1" applyProtection="1">
      <alignment horizontal="right"/>
      <protection hidden="1"/>
    </xf>
    <xf numFmtId="4" fontId="2" fillId="33" borderId="26" xfId="0" applyNumberFormat="1" applyFont="1" applyFill="1" applyBorder="1" applyAlignment="1" applyProtection="1">
      <alignment horizontal="right"/>
      <protection hidden="1"/>
    </xf>
    <xf numFmtId="4" fontId="2" fillId="33" borderId="30" xfId="0" applyNumberFormat="1" applyFont="1" applyFill="1" applyBorder="1" applyAlignment="1" applyProtection="1">
      <alignment horizontal="right"/>
      <protection hidden="1"/>
    </xf>
    <xf numFmtId="4" fontId="2" fillId="33" borderId="27" xfId="0" applyNumberFormat="1" applyFont="1" applyFill="1" applyBorder="1" applyAlignment="1" applyProtection="1">
      <alignment horizontal="right"/>
      <protection hidden="1"/>
    </xf>
    <xf numFmtId="4" fontId="2" fillId="33" borderId="31" xfId="0" applyNumberFormat="1" applyFont="1" applyFill="1" applyBorder="1" applyAlignment="1" applyProtection="1">
      <alignment horizontal="right"/>
      <protection hidden="1"/>
    </xf>
    <xf numFmtId="0" fontId="2" fillId="33" borderId="30" xfId="0" applyFont="1" applyFill="1" applyBorder="1" applyAlignment="1" applyProtection="1">
      <alignment horizontal="left"/>
      <protection hidden="1"/>
    </xf>
    <xf numFmtId="0" fontId="2" fillId="33" borderId="32" xfId="0" applyFont="1" applyFill="1" applyBorder="1" applyAlignment="1" applyProtection="1">
      <alignment horizontal="left"/>
      <protection hidden="1"/>
    </xf>
    <xf numFmtId="0" fontId="2" fillId="33" borderId="31" xfId="0" applyFont="1" applyFill="1" applyBorder="1" applyAlignment="1" applyProtection="1">
      <alignment horizontal="left"/>
      <protection hidden="1"/>
    </xf>
    <xf numFmtId="0" fontId="2" fillId="33" borderId="33" xfId="0" applyFont="1" applyFill="1" applyBorder="1" applyAlignment="1" applyProtection="1">
      <alignment horizontal="left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0</xdr:row>
      <xdr:rowOff>171450</xdr:rowOff>
    </xdr:from>
    <xdr:to>
      <xdr:col>11</xdr:col>
      <xdr:colOff>171450</xdr:colOff>
      <xdr:row>2</xdr:row>
      <xdr:rowOff>171450</xdr:rowOff>
    </xdr:to>
    <xdr:pic>
      <xdr:nvPicPr>
        <xdr:cNvPr id="1" name="Picture 1" descr="LOGO IKE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71450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29</xdr:row>
      <xdr:rowOff>66675</xdr:rowOff>
    </xdr:from>
    <xdr:to>
      <xdr:col>7</xdr:col>
      <xdr:colOff>333375</xdr:colOff>
      <xdr:row>29</xdr:row>
      <xdr:rowOff>133350</xdr:rowOff>
    </xdr:to>
    <xdr:sp>
      <xdr:nvSpPr>
        <xdr:cNvPr id="2" name="Estrela de 7 Pontos 2"/>
        <xdr:cNvSpPr>
          <a:spLocks/>
        </xdr:cNvSpPr>
      </xdr:nvSpPr>
      <xdr:spPr>
        <a:xfrm>
          <a:off x="2924175" y="7077075"/>
          <a:ext cx="76200" cy="66675"/>
        </a:xfrm>
        <a:custGeom>
          <a:pathLst>
            <a:path h="69272" w="83128">
              <a:moveTo>
                <a:pt x="0" y="44549"/>
              </a:moveTo>
              <a:lnTo>
                <a:pt x="12801" y="30829"/>
              </a:lnTo>
              <a:lnTo>
                <a:pt x="8232" y="13720"/>
              </a:lnTo>
              <a:lnTo>
                <a:pt x="28763" y="13720"/>
              </a:lnTo>
              <a:lnTo>
                <a:pt x="41564" y="0"/>
              </a:lnTo>
              <a:lnTo>
                <a:pt x="54365" y="13720"/>
              </a:lnTo>
              <a:lnTo>
                <a:pt x="74896" y="13720"/>
              </a:lnTo>
              <a:lnTo>
                <a:pt x="70327" y="30829"/>
              </a:lnTo>
              <a:lnTo>
                <a:pt x="83128" y="44549"/>
              </a:lnTo>
              <a:lnTo>
                <a:pt x="64630" y="52163"/>
              </a:lnTo>
              <a:lnTo>
                <a:pt x="60062" y="69272"/>
              </a:lnTo>
              <a:lnTo>
                <a:pt x="41564" y="61658"/>
              </a:lnTo>
              <a:lnTo>
                <a:pt x="23066" y="69272"/>
              </a:lnTo>
              <a:lnTo>
                <a:pt x="18498" y="52163"/>
              </a:lnTo>
              <a:lnTo>
                <a:pt x="0" y="44549"/>
              </a:lnTo>
              <a:close/>
            </a:path>
          </a:pathLst>
        </a:cu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30</xdr:row>
      <xdr:rowOff>95250</xdr:rowOff>
    </xdr:from>
    <xdr:to>
      <xdr:col>1</xdr:col>
      <xdr:colOff>333375</xdr:colOff>
      <xdr:row>30</xdr:row>
      <xdr:rowOff>171450</xdr:rowOff>
    </xdr:to>
    <xdr:sp>
      <xdr:nvSpPr>
        <xdr:cNvPr id="3" name="Estrela de 7 Pontos 4"/>
        <xdr:cNvSpPr>
          <a:spLocks/>
        </xdr:cNvSpPr>
      </xdr:nvSpPr>
      <xdr:spPr>
        <a:xfrm>
          <a:off x="638175" y="7296150"/>
          <a:ext cx="76200" cy="66675"/>
        </a:xfrm>
        <a:custGeom>
          <a:pathLst>
            <a:path h="69272" w="83128">
              <a:moveTo>
                <a:pt x="0" y="44549"/>
              </a:moveTo>
              <a:lnTo>
                <a:pt x="12801" y="30829"/>
              </a:lnTo>
              <a:lnTo>
                <a:pt x="8232" y="13720"/>
              </a:lnTo>
              <a:lnTo>
                <a:pt x="28763" y="13720"/>
              </a:lnTo>
              <a:lnTo>
                <a:pt x="41564" y="0"/>
              </a:lnTo>
              <a:lnTo>
                <a:pt x="54365" y="13720"/>
              </a:lnTo>
              <a:lnTo>
                <a:pt x="74896" y="13720"/>
              </a:lnTo>
              <a:lnTo>
                <a:pt x="70327" y="30829"/>
              </a:lnTo>
              <a:lnTo>
                <a:pt x="83128" y="44549"/>
              </a:lnTo>
              <a:lnTo>
                <a:pt x="64630" y="52163"/>
              </a:lnTo>
              <a:lnTo>
                <a:pt x="60062" y="69272"/>
              </a:lnTo>
              <a:lnTo>
                <a:pt x="41564" y="61658"/>
              </a:lnTo>
              <a:lnTo>
                <a:pt x="23066" y="69272"/>
              </a:lnTo>
              <a:lnTo>
                <a:pt x="18498" y="52163"/>
              </a:lnTo>
              <a:lnTo>
                <a:pt x="0" y="44549"/>
              </a:lnTo>
              <a:close/>
            </a:path>
          </a:pathLst>
        </a:cu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33"/>
  <sheetViews>
    <sheetView showGridLines="0" tabSelected="1" zoomScale="89" zoomScaleNormal="89" zoomScalePageLayoutView="0" workbookViewId="0" topLeftCell="A1">
      <selection activeCell="J27" sqref="J27:K27"/>
    </sheetView>
  </sheetViews>
  <sheetFormatPr defaultColWidth="5.7109375" defaultRowHeight="12.75"/>
  <cols>
    <col min="1" max="6" width="5.7109375" style="2" customWidth="1"/>
    <col min="7" max="7" width="5.7109375" style="5" customWidth="1"/>
    <col min="8" max="16384" width="5.7109375" style="2" customWidth="1"/>
  </cols>
  <sheetData>
    <row r="1" ht="15"/>
    <row r="2" ht="15"/>
    <row r="3" ht="15"/>
    <row r="4" spans="1:17" ht="21">
      <c r="A4" s="18" t="s">
        <v>24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5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6" ht="15">
      <c r="A7" s="1"/>
      <c r="B7" s="37" t="s">
        <v>13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0" ht="15">
      <c r="A8" s="1"/>
      <c r="B8" s="10"/>
      <c r="C8" s="10"/>
      <c r="D8" s="10"/>
      <c r="E8" s="10"/>
      <c r="F8" s="10"/>
      <c r="G8" s="1"/>
      <c r="H8" s="1"/>
      <c r="I8" s="1"/>
      <c r="J8" s="1"/>
    </row>
    <row r="9" spans="1:16" ht="33" customHeight="1">
      <c r="A9" s="1"/>
      <c r="B9" s="19" t="s">
        <v>20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33" customHeight="1">
      <c r="A10" s="1"/>
      <c r="B10" s="20" t="s">
        <v>26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33" customHeight="1">
      <c r="A11" s="1"/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33" customHeight="1">
      <c r="A12" s="1"/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6.5" customHeight="1">
      <c r="A13" s="1"/>
      <c r="B13" s="19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6.5" customHeight="1">
      <c r="A14" s="1"/>
      <c r="B14" s="19" t="s">
        <v>27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0" ht="1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2:14" ht="15" thickBot="1">
      <c r="B16" s="7"/>
      <c r="C16" s="13" t="s">
        <v>25</v>
      </c>
      <c r="D16" s="13"/>
      <c r="E16" s="13"/>
      <c r="F16" s="13"/>
      <c r="G16" s="26">
        <v>50</v>
      </c>
      <c r="H16" s="26"/>
      <c r="I16" s="27" t="s">
        <v>1</v>
      </c>
      <c r="J16" s="27"/>
      <c r="L16" s="28" t="s">
        <v>4</v>
      </c>
      <c r="M16" s="29"/>
      <c r="N16" s="30"/>
    </row>
    <row r="17" spans="2:14" ht="15" thickBot="1">
      <c r="B17" s="8"/>
      <c r="C17" s="25" t="s">
        <v>3</v>
      </c>
      <c r="D17" s="25"/>
      <c r="E17" s="25"/>
      <c r="F17" s="25"/>
      <c r="G17" s="26">
        <v>30</v>
      </c>
      <c r="H17" s="26"/>
      <c r="I17" s="27" t="s">
        <v>2</v>
      </c>
      <c r="J17" s="27"/>
      <c r="L17" s="31">
        <f>(G16/G17)*3.6</f>
        <v>6</v>
      </c>
      <c r="M17" s="32"/>
      <c r="N17" s="9" t="s">
        <v>0</v>
      </c>
    </row>
    <row r="18" spans="1:7" ht="15">
      <c r="A18" s="8"/>
      <c r="D18" s="8"/>
      <c r="G18" s="2"/>
    </row>
    <row r="19" spans="2:9" ht="15">
      <c r="B19" s="1"/>
      <c r="C19" s="1"/>
      <c r="D19" s="1"/>
      <c r="E19" s="1"/>
      <c r="F19" s="1"/>
      <c r="G19" s="3"/>
      <c r="H19" s="1"/>
      <c r="I19" s="1"/>
    </row>
    <row r="20" spans="2:10" ht="15">
      <c r="B20" s="10" t="s">
        <v>19</v>
      </c>
      <c r="C20" s="11"/>
      <c r="D20" s="11"/>
      <c r="E20" s="11"/>
      <c r="F20" s="6"/>
      <c r="G20" s="6"/>
      <c r="H20" s="6"/>
      <c r="I20" s="6"/>
      <c r="J20" s="6"/>
    </row>
    <row r="21" spans="1:16" ht="15">
      <c r="A21" s="6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33" customHeight="1">
      <c r="A22" s="6"/>
      <c r="B22" s="16" t="s">
        <v>16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33" customHeight="1" thickBot="1">
      <c r="A23" s="6"/>
      <c r="B23" s="16" t="s">
        <v>22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3:14" ht="15">
      <c r="C24" s="39" t="s">
        <v>17</v>
      </c>
      <c r="D24" s="40"/>
      <c r="E24" s="40"/>
      <c r="F24" s="40"/>
      <c r="G24" s="40"/>
      <c r="H24" s="40"/>
      <c r="I24" s="40"/>
      <c r="J24" s="33">
        <v>10</v>
      </c>
      <c r="K24" s="33"/>
      <c r="L24" s="22" t="s">
        <v>1</v>
      </c>
      <c r="M24" s="23"/>
      <c r="N24" s="24"/>
    </row>
    <row r="25" spans="3:14" ht="15">
      <c r="C25" s="41" t="s">
        <v>18</v>
      </c>
      <c r="D25" s="13"/>
      <c r="E25" s="13"/>
      <c r="F25" s="13"/>
      <c r="G25" s="13"/>
      <c r="H25" s="13"/>
      <c r="I25" s="13"/>
      <c r="J25" s="34">
        <v>5</v>
      </c>
      <c r="K25" s="34"/>
      <c r="L25" s="13" t="s">
        <v>12</v>
      </c>
      <c r="M25" s="13"/>
      <c r="N25" s="14"/>
    </row>
    <row r="26" spans="3:14" ht="15">
      <c r="C26" s="41" t="s">
        <v>8</v>
      </c>
      <c r="D26" s="13"/>
      <c r="E26" s="13"/>
      <c r="F26" s="13"/>
      <c r="G26" s="13"/>
      <c r="H26" s="13"/>
      <c r="I26" s="13"/>
      <c r="J26" s="26">
        <v>6</v>
      </c>
      <c r="K26" s="26"/>
      <c r="L26" s="13" t="s">
        <v>0</v>
      </c>
      <c r="M26" s="13"/>
      <c r="N26" s="14"/>
    </row>
    <row r="27" spans="3:14" ht="15">
      <c r="C27" s="41" t="s">
        <v>5</v>
      </c>
      <c r="D27" s="13"/>
      <c r="E27" s="13"/>
      <c r="F27" s="13"/>
      <c r="G27" s="13"/>
      <c r="H27" s="13"/>
      <c r="I27" s="13"/>
      <c r="J27" s="47">
        <v>20</v>
      </c>
      <c r="K27" s="47"/>
      <c r="L27" s="48" t="s">
        <v>9</v>
      </c>
      <c r="M27" s="48"/>
      <c r="N27" s="49"/>
    </row>
    <row r="28" spans="3:14" ht="15">
      <c r="C28" s="41" t="s">
        <v>11</v>
      </c>
      <c r="D28" s="13"/>
      <c r="E28" s="13"/>
      <c r="F28" s="13"/>
      <c r="G28" s="13"/>
      <c r="H28" s="13"/>
      <c r="I28" s="44"/>
      <c r="J28" s="50">
        <f>(((J25/(10000/(J24)))*(J26*1000/60)))*1000</f>
        <v>500</v>
      </c>
      <c r="K28" s="51"/>
      <c r="L28" s="56" t="s">
        <v>10</v>
      </c>
      <c r="M28" s="56"/>
      <c r="N28" s="57"/>
    </row>
    <row r="29" spans="3:14" ht="15">
      <c r="C29" s="42" t="s">
        <v>28</v>
      </c>
      <c r="D29" s="43"/>
      <c r="E29" s="43"/>
      <c r="F29" s="43"/>
      <c r="G29" s="43"/>
      <c r="H29" s="43"/>
      <c r="I29" s="45"/>
      <c r="J29" s="52">
        <f>J27/J25</f>
        <v>4</v>
      </c>
      <c r="K29" s="53"/>
      <c r="L29" s="56" t="s">
        <v>23</v>
      </c>
      <c r="M29" s="56"/>
      <c r="N29" s="57"/>
    </row>
    <row r="30" spans="3:14" ht="15" thickBot="1">
      <c r="C30" s="35" t="s">
        <v>29</v>
      </c>
      <c r="D30" s="36"/>
      <c r="E30" s="36"/>
      <c r="F30" s="36"/>
      <c r="G30" s="36"/>
      <c r="H30" s="36"/>
      <c r="I30" s="46"/>
      <c r="J30" s="54">
        <f>(J27*1000)/(J28)</f>
        <v>40</v>
      </c>
      <c r="K30" s="55"/>
      <c r="L30" s="58" t="s">
        <v>6</v>
      </c>
      <c r="M30" s="58"/>
      <c r="N30" s="59"/>
    </row>
    <row r="31" spans="2:16" ht="33" customHeight="1">
      <c r="B31" s="12"/>
      <c r="C31" s="17" t="s">
        <v>30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2:9" ht="15">
      <c r="B32" s="4"/>
      <c r="C32" s="4"/>
      <c r="D32" s="4"/>
      <c r="E32" s="4"/>
      <c r="F32" s="4"/>
      <c r="H32" s="4"/>
      <c r="I32" s="4"/>
    </row>
    <row r="33" spans="2:9" ht="15">
      <c r="B33" s="4"/>
      <c r="C33" s="4"/>
      <c r="D33" s="4"/>
      <c r="E33" s="4"/>
      <c r="F33" s="4"/>
      <c r="H33" s="4"/>
      <c r="I33" s="4"/>
    </row>
  </sheetData>
  <sheetProtection password="EED5" sheet="1" selectLockedCells="1"/>
  <mergeCells count="43">
    <mergeCell ref="B7:P7"/>
    <mergeCell ref="B21:P21"/>
    <mergeCell ref="J30:K30"/>
    <mergeCell ref="C24:I24"/>
    <mergeCell ref="C25:I25"/>
    <mergeCell ref="C26:I26"/>
    <mergeCell ref="C27:I27"/>
    <mergeCell ref="C28:I28"/>
    <mergeCell ref="C29:I29"/>
    <mergeCell ref="J28:K28"/>
    <mergeCell ref="J29:K29"/>
    <mergeCell ref="C30:I30"/>
    <mergeCell ref="L26:N26"/>
    <mergeCell ref="L27:N27"/>
    <mergeCell ref="L28:N28"/>
    <mergeCell ref="L29:N29"/>
    <mergeCell ref="L30:N30"/>
    <mergeCell ref="L16:N16"/>
    <mergeCell ref="L17:M17"/>
    <mergeCell ref="J24:K24"/>
    <mergeCell ref="J25:K25"/>
    <mergeCell ref="J26:K26"/>
    <mergeCell ref="J27:K27"/>
    <mergeCell ref="L24:N24"/>
    <mergeCell ref="B14:P14"/>
    <mergeCell ref="B12:P12"/>
    <mergeCell ref="B13:P13"/>
    <mergeCell ref="C16:F16"/>
    <mergeCell ref="C17:F17"/>
    <mergeCell ref="G16:H16"/>
    <mergeCell ref="G17:H17"/>
    <mergeCell ref="I16:J16"/>
    <mergeCell ref="I17:J17"/>
    <mergeCell ref="L25:N25"/>
    <mergeCell ref="A15:J15"/>
    <mergeCell ref="B22:P22"/>
    <mergeCell ref="B23:P23"/>
    <mergeCell ref="C31:P31"/>
    <mergeCell ref="A4:Q4"/>
    <mergeCell ref="B9:P9"/>
    <mergeCell ref="B10:P10"/>
    <mergeCell ref="A5:Q5"/>
    <mergeCell ref="B11:P11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</dc:creator>
  <cp:keywords/>
  <dc:description/>
  <cp:lastModifiedBy>ZECA</cp:lastModifiedBy>
  <cp:lastPrinted>2015-05-07T21:04:52Z</cp:lastPrinted>
  <dcterms:created xsi:type="dcterms:W3CDTF">2007-06-28T16:53:52Z</dcterms:created>
  <dcterms:modified xsi:type="dcterms:W3CDTF">2015-05-07T21:30:36Z</dcterms:modified>
  <cp:category/>
  <cp:version/>
  <cp:contentType/>
  <cp:contentStatus/>
</cp:coreProperties>
</file>